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21480" windowHeight="9975"/>
  </bookViews>
  <sheets>
    <sheet name="пример заполнения (школа" sheetId="8" r:id="rId1"/>
  </sheets>
  <calcPr calcId="124519"/>
</workbook>
</file>

<file path=xl/calcChain.xml><?xml version="1.0" encoding="utf-8"?>
<calcChain xmlns="http://schemas.openxmlformats.org/spreadsheetml/2006/main">
  <c r="K14" i="8"/>
  <c r="I13"/>
  <c r="I12"/>
  <c r="P13" l="1"/>
  <c r="N13"/>
  <c r="L13"/>
  <c r="O14"/>
  <c r="J13"/>
  <c r="H13"/>
  <c r="P12"/>
  <c r="N12"/>
  <c r="L12"/>
  <c r="J12"/>
  <c r="H12"/>
  <c r="M14" l="1"/>
  <c r="I14" s="1"/>
  <c r="G14"/>
  <c r="E14"/>
  <c r="C19" s="1"/>
  <c r="D14"/>
  <c r="F13"/>
  <c r="F12"/>
  <c r="N14" l="1"/>
  <c r="F14"/>
  <c r="P14"/>
  <c r="C18"/>
  <c r="D19" s="1"/>
  <c r="H14"/>
  <c r="L14" l="1"/>
  <c r="J14" l="1"/>
  <c r="C20"/>
  <c r="D20" s="1"/>
</calcChain>
</file>

<file path=xl/sharedStrings.xml><?xml version="1.0" encoding="utf-8"?>
<sst xmlns="http://schemas.openxmlformats.org/spreadsheetml/2006/main" count="58" uniqueCount="49">
  <si>
    <t>Численность, официально отказавшихся от участия в СПТ</t>
  </si>
  <si>
    <t>% от числа подлежащих тестированию</t>
  </si>
  <si>
    <t>% от числа участников тестирования</t>
  </si>
  <si>
    <t>Чел.</t>
  </si>
  <si>
    <t>№
п/п</t>
  </si>
  <si>
    <t>Образовательная организация
(юридический адрес, контактная информация)</t>
  </si>
  <si>
    <t>Численность участников тестирования</t>
  </si>
  <si>
    <t>Численность обучающихся, подлежащих тестированию, чел</t>
  </si>
  <si>
    <t>Установлено:</t>
  </si>
  <si>
    <t>Колич.</t>
  </si>
  <si>
    <t>%</t>
  </si>
  <si>
    <t>из них прошли тестирование (гр. 5)</t>
  </si>
  <si>
    <t>Численность обучающихся, подлежащих тестированию (гр. 4)</t>
  </si>
  <si>
    <t>наименование муниципального образования</t>
  </si>
  <si>
    <t>гр.5/гр.4</t>
  </si>
  <si>
    <t>гр.7/гр.4</t>
  </si>
  <si>
    <t>гр.11/гр.5</t>
  </si>
  <si>
    <t>гр.13/гр.5</t>
  </si>
  <si>
    <t>Руководитель образовательной организации</t>
  </si>
  <si>
    <t>Исп. Шарапов Александр Владимирович</t>
  </si>
  <si>
    <t>Всего</t>
  </si>
  <si>
    <t>А.И.Иванов</t>
  </si>
  <si>
    <t>7-11 классы</t>
  </si>
  <si>
    <t>10-11 классы</t>
  </si>
  <si>
    <t>7-9 классы</t>
  </si>
  <si>
    <r>
      <rPr>
        <b/>
        <sz val="14"/>
        <color theme="1"/>
        <rFont val="Calibri"/>
        <family val="2"/>
        <charset val="204"/>
        <scheme val="minor"/>
      </rPr>
      <t>Акт результатов</t>
    </r>
    <r>
      <rPr>
        <sz val="14"/>
        <color theme="1"/>
        <rFont val="Calibri"/>
        <family val="2"/>
        <scheme val="minor"/>
      </rPr>
      <t xml:space="preserve">
социально-психологического тестирования лиц, обучающихся в образовательных организациях, расположенных на территории Тверской области, направленного на раннее выявление немедицинского потребления наркотических средств и психотропных веществ (далее - тестирование), проведенного в 2024/25 учебном году
</t>
    </r>
  </si>
  <si>
    <t>высокая вероятность</t>
  </si>
  <si>
    <t>высочайшая вероятность</t>
  </si>
  <si>
    <t>гр.15/гр.5</t>
  </si>
  <si>
    <t>Численность участников СПТ с повышенной вероятностью вовлечения (ПВВ) (гр. 11)</t>
  </si>
  <si>
    <t>Вставьте цифры в желтые ячейки, остальные не трогать!
слева направо</t>
  </si>
  <si>
    <t>из расч. табл.</t>
  </si>
  <si>
    <t>гр.11+гр.13+гр.15</t>
  </si>
  <si>
    <t>гр.9/гр.5</t>
  </si>
  <si>
    <t>в самой таблице заполнить графы 1, 2, 4, 5, 7, 11, 13, и 15</t>
  </si>
  <si>
    <t>классы</t>
  </si>
  <si>
    <t>графы 1, 2, 4, 5, 7 заполните самостоятельно</t>
  </si>
  <si>
    <t>остальные графы 11, 13, 15 заполняются из расчётных таблиц</t>
  </si>
  <si>
    <t>«______» ______________ 2024 г.</t>
  </si>
  <si>
    <t>% от колич. тестируемых</t>
  </si>
  <si>
    <t>МОУ Гимназия № 10 172386 Российская Федерация, Тверская область, г. Ржев, ул. Трудовая д.4  8(48232) 2-11-57 8(48232)2-12-83</t>
  </si>
  <si>
    <t>N телефона 8 (48-232) 2-09-43</t>
  </si>
  <si>
    <t>низкая вероятность</t>
  </si>
  <si>
    <t>Ржевский муниципальный округ</t>
  </si>
  <si>
    <t xml:space="preserve">Приложение 2
к приказу Министерства образования
Тверской области от 30.08.2024 № 1092/ПК
</t>
  </si>
  <si>
    <t>Структура ВВ</t>
  </si>
  <si>
    <r>
      <t>Численность участников СПТ с вероятностью вовлечения (</t>
    </r>
    <r>
      <rPr>
        <sz val="10"/>
        <color indexed="8"/>
        <rFont val="Times New Roman"/>
        <family val="1"/>
        <charset val="204"/>
      </rPr>
      <t>ВВ)</t>
    </r>
  </si>
  <si>
    <r>
      <t>Чел.
(</t>
    </r>
    <r>
      <rPr>
        <sz val="10"/>
        <color rgb="FFFF0000"/>
        <rFont val="Times New Roman"/>
        <family val="1"/>
        <charset val="204"/>
      </rPr>
      <t>равно гр. 5</t>
    </r>
    <r>
      <rPr>
        <sz val="10"/>
        <color rgb="FF000000"/>
        <rFont val="Times New Roman"/>
        <family val="1"/>
        <charset val="204"/>
      </rPr>
      <t>)</t>
    </r>
  </si>
  <si>
    <t>заполненный аналогичный акт прислать нам до 31.10.24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</si>
</sst>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rgb="FFEEECE1"/>
      </patternFill>
    </fill>
    <fill>
      <patternFill patternType="solid">
        <fgColor rgb="FFEEECE1"/>
        <bgColor rgb="FFEEECE1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6D9F0"/>
      </patternFill>
    </fill>
    <fill>
      <patternFill patternType="solid">
        <fgColor theme="2"/>
        <bgColor rgb="FFF2DBDB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4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2" fillId="0" borderId="0" xfId="0" applyFont="1" applyFill="1" applyBorder="1" applyAlignment="1"/>
    <xf numFmtId="0" fontId="16" fillId="0" borderId="0" xfId="0" applyFont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1" fontId="23" fillId="3" borderId="5" xfId="0" applyNumberFormat="1" applyFont="1" applyFill="1" applyBorder="1" applyAlignment="1">
      <alignment horizontal="center" vertical="center" wrapText="1"/>
    </xf>
    <xf numFmtId="1" fontId="23" fillId="3" borderId="9" xfId="0" applyNumberFormat="1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19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vertical="top" wrapText="1"/>
    </xf>
    <xf numFmtId="0" fontId="17" fillId="3" borderId="39" xfId="0" applyFont="1" applyFill="1" applyBorder="1" applyAlignment="1">
      <alignment vertical="center"/>
    </xf>
    <xf numFmtId="1" fontId="1" fillId="0" borderId="23" xfId="0" applyNumberFormat="1" applyFont="1" applyFill="1" applyBorder="1" applyAlignment="1">
      <alignment horizontal="center" vertical="center" wrapText="1"/>
    </xf>
    <xf numFmtId="0" fontId="20" fillId="9" borderId="33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horizontal="center" vertical="center" wrapText="1"/>
    </xf>
    <xf numFmtId="1" fontId="23" fillId="0" borderId="5" xfId="0" applyNumberFormat="1" applyFont="1" applyFill="1" applyBorder="1" applyAlignment="1">
      <alignment horizontal="center" vertical="center" wrapText="1"/>
    </xf>
    <xf numFmtId="1" fontId="23" fillId="0" borderId="9" xfId="0" applyNumberFormat="1" applyFont="1" applyFill="1" applyBorder="1" applyAlignment="1">
      <alignment horizontal="center" vertical="center" wrapText="1"/>
    </xf>
    <xf numFmtId="2" fontId="23" fillId="0" borderId="6" xfId="0" applyNumberFormat="1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0" fontId="20" fillId="7" borderId="42" xfId="0" applyFont="1" applyFill="1" applyBorder="1" applyAlignment="1">
      <alignment horizontal="center" vertical="center" wrapText="1"/>
    </xf>
    <xf numFmtId="0" fontId="20" fillId="7" borderId="43" xfId="0" applyFont="1" applyFill="1" applyBorder="1" applyAlignment="1">
      <alignment horizontal="center" vertical="center" wrapText="1"/>
    </xf>
    <xf numFmtId="0" fontId="23" fillId="5" borderId="42" xfId="0" applyFont="1" applyFill="1" applyBorder="1" applyAlignment="1">
      <alignment horizontal="center" vertical="center" wrapText="1"/>
    </xf>
    <xf numFmtId="0" fontId="23" fillId="5" borderId="43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8" borderId="44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8" fillId="3" borderId="0" xfId="0" applyFont="1" applyFill="1" applyAlignment="1">
      <alignment wrapText="1"/>
    </xf>
    <xf numFmtId="0" fontId="29" fillId="3" borderId="0" xfId="0" applyFont="1" applyFill="1" applyAlignment="1">
      <alignment horizontal="center" vertical="center" wrapText="1"/>
    </xf>
    <xf numFmtId="0" fontId="27" fillId="0" borderId="0" xfId="0" applyFont="1" applyBorder="1" applyAlignment="1">
      <alignment wrapText="1"/>
    </xf>
    <xf numFmtId="0" fontId="27" fillId="0" borderId="0" xfId="0" applyFont="1" applyFill="1" applyAlignment="1">
      <alignment wrapText="1"/>
    </xf>
    <xf numFmtId="0" fontId="27" fillId="3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30" fillId="3" borderId="0" xfId="0" applyFont="1" applyFill="1" applyAlignment="1">
      <alignment wrapText="1"/>
    </xf>
    <xf numFmtId="0" fontId="30" fillId="0" borderId="0" xfId="0" applyFont="1" applyAlignment="1">
      <alignment wrapText="1"/>
    </xf>
    <xf numFmtId="0" fontId="23" fillId="10" borderId="4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/>
    </xf>
    <xf numFmtId="0" fontId="18" fillId="3" borderId="39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1" fillId="0" borderId="31" xfId="0" applyFont="1" applyBorder="1"/>
    <xf numFmtId="0" fontId="19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24" fillId="3" borderId="0" xfId="0" applyFont="1" applyFill="1" applyAlignment="1">
      <alignment horizontal="center" vertical="top" wrapText="1"/>
    </xf>
    <xf numFmtId="0" fontId="25" fillId="0" borderId="25" xfId="0" applyFont="1" applyBorder="1" applyAlignment="1">
      <alignment horizontal="center" vertical="center" wrapText="1"/>
    </xf>
    <xf numFmtId="0" fontId="26" fillId="0" borderId="19" xfId="0" applyFont="1" applyBorder="1"/>
    <xf numFmtId="0" fontId="26" fillId="0" borderId="37" xfId="0" applyFont="1" applyBorder="1"/>
    <xf numFmtId="0" fontId="27" fillId="3" borderId="25" xfId="0" applyFont="1" applyFill="1" applyBorder="1" applyAlignment="1">
      <alignment horizontal="left" vertical="top" wrapText="1"/>
    </xf>
    <xf numFmtId="0" fontId="27" fillId="3" borderId="26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1" fillId="0" borderId="37" xfId="0" applyFont="1" applyBorder="1"/>
    <xf numFmtId="0" fontId="21" fillId="0" borderId="40" xfId="0" applyFont="1" applyBorder="1"/>
    <xf numFmtId="0" fontId="21" fillId="0" borderId="41" xfId="0" applyFont="1" applyBorder="1"/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1" fillId="0" borderId="38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29"/>
  <sheetViews>
    <sheetView tabSelected="1" zoomScale="70" zoomScaleNormal="70" workbookViewId="0">
      <selection activeCell="H18" sqref="H18"/>
    </sheetView>
  </sheetViews>
  <sheetFormatPr defaultRowHeight="15"/>
  <cols>
    <col min="1" max="1" width="4.28515625" style="9" bestFit="1" customWidth="1"/>
    <col min="2" max="2" width="52.140625" style="9" customWidth="1"/>
    <col min="3" max="5" width="12.7109375" style="9" customWidth="1"/>
    <col min="6" max="6" width="14.140625" style="9" customWidth="1"/>
    <col min="7" max="16" width="12.7109375" style="9" customWidth="1"/>
    <col min="17" max="16384" width="9.140625" style="9"/>
  </cols>
  <sheetData>
    <row r="1" spans="1:19" ht="48" customHeight="1">
      <c r="B1" s="22"/>
      <c r="C1" s="22"/>
      <c r="D1" s="22"/>
      <c r="E1" s="116" t="s">
        <v>30</v>
      </c>
      <c r="F1" s="116"/>
      <c r="G1" s="116"/>
      <c r="H1" s="116"/>
      <c r="K1" s="22"/>
      <c r="L1" s="114" t="s">
        <v>44</v>
      </c>
      <c r="M1" s="114"/>
      <c r="N1" s="114"/>
      <c r="O1" s="114"/>
      <c r="P1" s="114"/>
      <c r="Q1" s="73"/>
      <c r="R1" s="73"/>
    </row>
    <row r="3" spans="1:19" s="74" customFormat="1" ht="21.75" customHeight="1" thickBot="1">
      <c r="B3" s="111" t="s">
        <v>43</v>
      </c>
      <c r="C3" s="79"/>
      <c r="F3" s="75"/>
      <c r="G3" s="75"/>
      <c r="H3" s="75"/>
      <c r="J3" s="110" t="s">
        <v>34</v>
      </c>
      <c r="K3" s="76"/>
      <c r="L3" s="76"/>
      <c r="M3" s="76"/>
      <c r="N3" s="76"/>
      <c r="O3" s="76"/>
      <c r="P3" s="76"/>
      <c r="Q3" s="77"/>
    </row>
    <row r="4" spans="1:19">
      <c r="B4" s="10" t="s">
        <v>13</v>
      </c>
    </row>
    <row r="5" spans="1:19" ht="62.25" customHeight="1">
      <c r="B5" s="115" t="s">
        <v>25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78"/>
    </row>
    <row r="6" spans="1:19" ht="15.75" customHeight="1" thickBot="1">
      <c r="B6" s="44"/>
      <c r="C6" s="45"/>
      <c r="G6" s="20"/>
      <c r="H6" s="20"/>
      <c r="I6" s="21"/>
      <c r="J6" s="21"/>
      <c r="K6" s="20"/>
      <c r="L6" s="20"/>
      <c r="M6" s="50"/>
      <c r="N6" s="50"/>
      <c r="O6" s="46"/>
      <c r="P6" s="46"/>
      <c r="Q6" s="50"/>
      <c r="R6" s="50"/>
    </row>
    <row r="7" spans="1:19" ht="24.75" customHeight="1" thickBot="1">
      <c r="A7" s="129" t="s">
        <v>4</v>
      </c>
      <c r="B7" s="129" t="s">
        <v>5</v>
      </c>
      <c r="C7" s="129" t="s">
        <v>35</v>
      </c>
      <c r="D7" s="129" t="s">
        <v>7</v>
      </c>
      <c r="E7" s="132" t="s">
        <v>6</v>
      </c>
      <c r="F7" s="133"/>
      <c r="G7" s="125" t="s">
        <v>0</v>
      </c>
      <c r="H7" s="126"/>
      <c r="I7" s="125" t="s">
        <v>46</v>
      </c>
      <c r="J7" s="126"/>
      <c r="K7" s="117" t="s">
        <v>45</v>
      </c>
      <c r="L7" s="118"/>
      <c r="M7" s="118"/>
      <c r="N7" s="118"/>
      <c r="O7" s="118"/>
      <c r="P7" s="119"/>
      <c r="Q7" s="51"/>
      <c r="R7" s="51"/>
    </row>
    <row r="8" spans="1:19" ht="21.75" customHeight="1">
      <c r="A8" s="130"/>
      <c r="B8" s="130"/>
      <c r="C8" s="130"/>
      <c r="D8" s="130"/>
      <c r="E8" s="134"/>
      <c r="F8" s="135"/>
      <c r="G8" s="127"/>
      <c r="H8" s="128"/>
      <c r="I8" s="127"/>
      <c r="J8" s="128"/>
      <c r="K8" s="112" t="s">
        <v>42</v>
      </c>
      <c r="L8" s="113"/>
      <c r="M8" s="112" t="s">
        <v>26</v>
      </c>
      <c r="N8" s="113"/>
      <c r="O8" s="112" t="s">
        <v>27</v>
      </c>
      <c r="P8" s="113"/>
      <c r="Q8" s="51"/>
      <c r="R8" s="51"/>
    </row>
    <row r="9" spans="1:19" ht="51.75" customHeight="1">
      <c r="A9" s="130"/>
      <c r="B9" s="130"/>
      <c r="C9" s="130"/>
      <c r="D9" s="130"/>
      <c r="E9" s="136" t="s">
        <v>3</v>
      </c>
      <c r="F9" s="95" t="s">
        <v>1</v>
      </c>
      <c r="G9" s="138" t="s">
        <v>3</v>
      </c>
      <c r="H9" s="53" t="s">
        <v>1</v>
      </c>
      <c r="I9" s="52" t="s">
        <v>47</v>
      </c>
      <c r="J9" s="53" t="s">
        <v>2</v>
      </c>
      <c r="K9" s="52" t="s">
        <v>3</v>
      </c>
      <c r="L9" s="53" t="s">
        <v>39</v>
      </c>
      <c r="M9" s="67" t="s">
        <v>3</v>
      </c>
      <c r="N9" s="68" t="s">
        <v>39</v>
      </c>
      <c r="O9" s="52" t="s">
        <v>3</v>
      </c>
      <c r="P9" s="53" t="s">
        <v>39</v>
      </c>
      <c r="Q9" s="47"/>
      <c r="R9" s="47"/>
    </row>
    <row r="10" spans="1:19" ht="25.5">
      <c r="A10" s="131"/>
      <c r="B10" s="131"/>
      <c r="C10" s="131"/>
      <c r="D10" s="131"/>
      <c r="E10" s="137"/>
      <c r="F10" s="96" t="s">
        <v>14</v>
      </c>
      <c r="G10" s="139"/>
      <c r="H10" s="89" t="s">
        <v>15</v>
      </c>
      <c r="I10" s="88" t="s">
        <v>32</v>
      </c>
      <c r="J10" s="89" t="s">
        <v>33</v>
      </c>
      <c r="K10" s="81" t="s">
        <v>31</v>
      </c>
      <c r="L10" s="82" t="s">
        <v>16</v>
      </c>
      <c r="M10" s="83" t="s">
        <v>31</v>
      </c>
      <c r="N10" s="82" t="s">
        <v>17</v>
      </c>
      <c r="O10" s="81" t="s">
        <v>31</v>
      </c>
      <c r="P10" s="82" t="s">
        <v>28</v>
      </c>
      <c r="Q10" s="47"/>
      <c r="R10" s="47"/>
    </row>
    <row r="11" spans="1:19" ht="15.75" thickBot="1">
      <c r="A11" s="7">
        <v>1</v>
      </c>
      <c r="B11" s="6">
        <v>2</v>
      </c>
      <c r="C11" s="36">
        <v>3</v>
      </c>
      <c r="D11" s="37">
        <v>4</v>
      </c>
      <c r="E11" s="38">
        <v>5</v>
      </c>
      <c r="F11" s="97">
        <v>6</v>
      </c>
      <c r="G11" s="109">
        <v>7</v>
      </c>
      <c r="H11" s="91">
        <v>8</v>
      </c>
      <c r="I11" s="90">
        <v>9</v>
      </c>
      <c r="J11" s="91">
        <v>10</v>
      </c>
      <c r="K11" s="54">
        <v>11</v>
      </c>
      <c r="L11" s="55">
        <v>12</v>
      </c>
      <c r="M11" s="69">
        <v>13</v>
      </c>
      <c r="N11" s="55">
        <v>14</v>
      </c>
      <c r="O11" s="54">
        <v>15</v>
      </c>
      <c r="P11" s="55">
        <v>16</v>
      </c>
      <c r="Q11" s="47"/>
      <c r="R11" s="47"/>
    </row>
    <row r="12" spans="1:19" ht="48" customHeight="1">
      <c r="A12" s="123"/>
      <c r="B12" s="120" t="s">
        <v>40</v>
      </c>
      <c r="C12" s="40" t="s">
        <v>24</v>
      </c>
      <c r="D12" s="59">
        <v>230</v>
      </c>
      <c r="E12" s="60">
        <v>220</v>
      </c>
      <c r="F12" s="98">
        <f>E12/D12*100</f>
        <v>95.652173913043484</v>
      </c>
      <c r="G12" s="92">
        <v>4</v>
      </c>
      <c r="H12" s="86">
        <f>G12/D12*100</f>
        <v>1.7391304347826086</v>
      </c>
      <c r="I12" s="84">
        <f>K12+M12+O12</f>
        <v>104</v>
      </c>
      <c r="J12" s="86">
        <f>I12/E12*100</f>
        <v>47.272727272727273</v>
      </c>
      <c r="K12" s="57">
        <v>58</v>
      </c>
      <c r="L12" s="86">
        <f>K12/E12*100</f>
        <v>26.36363636363636</v>
      </c>
      <c r="M12" s="57">
        <v>38</v>
      </c>
      <c r="N12" s="86">
        <f>M12/E12*100</f>
        <v>17.272727272727273</v>
      </c>
      <c r="O12" s="57">
        <v>8</v>
      </c>
      <c r="P12" s="86">
        <f>O12/E12*100</f>
        <v>3.6363636363636362</v>
      </c>
      <c r="Q12" s="47"/>
      <c r="R12" s="47"/>
    </row>
    <row r="13" spans="1:19" ht="46.5" customHeight="1" thickBot="1">
      <c r="A13" s="124"/>
      <c r="B13" s="121"/>
      <c r="C13" s="41" t="s">
        <v>23</v>
      </c>
      <c r="D13" s="61">
        <v>64</v>
      </c>
      <c r="E13" s="62">
        <v>58</v>
      </c>
      <c r="F13" s="99">
        <f>E13/D13*100</f>
        <v>90.625</v>
      </c>
      <c r="G13" s="93">
        <v>2</v>
      </c>
      <c r="H13" s="87">
        <f t="shared" ref="H13" si="0">G13/D13*100</f>
        <v>3.125</v>
      </c>
      <c r="I13" s="85">
        <f>K13+M13+O13</f>
        <v>33</v>
      </c>
      <c r="J13" s="87">
        <f>I13/E13*100</f>
        <v>56.896551724137936</v>
      </c>
      <c r="K13" s="58">
        <v>17</v>
      </c>
      <c r="L13" s="87">
        <f>K13/E13*100</f>
        <v>29.310344827586203</v>
      </c>
      <c r="M13" s="58">
        <v>11</v>
      </c>
      <c r="N13" s="87">
        <f>M13/E13*100</f>
        <v>18.96551724137931</v>
      </c>
      <c r="O13" s="58">
        <v>5</v>
      </c>
      <c r="P13" s="87">
        <f>O13/E13*100</f>
        <v>8.6206896551724146</v>
      </c>
      <c r="Q13" s="48"/>
      <c r="R13" s="49"/>
      <c r="S13" s="14"/>
    </row>
    <row r="14" spans="1:19" ht="61.5" customHeight="1" thickBot="1">
      <c r="A14" s="35"/>
      <c r="B14" s="39" t="s">
        <v>20</v>
      </c>
      <c r="C14" s="42" t="s">
        <v>22</v>
      </c>
      <c r="D14" s="63">
        <f>D12+D13</f>
        <v>294</v>
      </c>
      <c r="E14" s="64">
        <f>E12+E13</f>
        <v>278</v>
      </c>
      <c r="F14" s="65">
        <f>E14/D14*100</f>
        <v>94.557823129251702</v>
      </c>
      <c r="G14" s="94">
        <f>G12+G13</f>
        <v>6</v>
      </c>
      <c r="H14" s="65">
        <f>G14/D14*100</f>
        <v>2.0408163265306123</v>
      </c>
      <c r="I14" s="66">
        <f>K14+M14+O14</f>
        <v>137</v>
      </c>
      <c r="J14" s="65">
        <f>I14/E14*100</f>
        <v>49.280575539568346</v>
      </c>
      <c r="K14" s="80">
        <f>K12+K13</f>
        <v>75</v>
      </c>
      <c r="L14" s="65">
        <f>K14/E14*100</f>
        <v>26.978417266187048</v>
      </c>
      <c r="M14" s="66">
        <f>M12+M13</f>
        <v>49</v>
      </c>
      <c r="N14" s="65">
        <f>M14/E14*100</f>
        <v>17.625899280575538</v>
      </c>
      <c r="O14" s="66">
        <f>O12+O13</f>
        <v>13</v>
      </c>
      <c r="P14" s="65">
        <f>O14/E14*100</f>
        <v>4.6762589928057556</v>
      </c>
      <c r="Q14" s="48"/>
      <c r="R14" s="56"/>
      <c r="S14" s="14"/>
    </row>
    <row r="15" spans="1:19">
      <c r="H15" s="20"/>
      <c r="I15" s="21"/>
      <c r="J15" s="21"/>
      <c r="K15" s="20"/>
      <c r="L15" s="20"/>
      <c r="M15" s="20"/>
      <c r="N15" s="20"/>
      <c r="O15" s="20"/>
      <c r="P15" s="20"/>
      <c r="Q15" s="20"/>
      <c r="R15" s="20"/>
      <c r="S15" s="20"/>
    </row>
    <row r="16" spans="1:19" ht="15.75" thickBot="1">
      <c r="H16" s="20"/>
      <c r="I16" s="21"/>
      <c r="J16" s="21"/>
      <c r="K16" s="20"/>
      <c r="L16" s="20"/>
      <c r="M16" s="20"/>
      <c r="N16" s="20"/>
      <c r="O16" s="20"/>
      <c r="P16" s="20"/>
      <c r="Q16" s="20"/>
      <c r="R16" s="20"/>
      <c r="S16" s="20"/>
    </row>
    <row r="17" spans="1:20" ht="18.75">
      <c r="A17" s="10"/>
      <c r="B17" s="16" t="s">
        <v>8</v>
      </c>
      <c r="C17" s="17" t="s">
        <v>9</v>
      </c>
      <c r="D17" s="18" t="s">
        <v>10</v>
      </c>
      <c r="E17" s="11"/>
      <c r="F17" s="24"/>
      <c r="G17" s="25"/>
      <c r="H17" s="122" t="s">
        <v>48</v>
      </c>
      <c r="I17" s="122"/>
      <c r="J17" s="122"/>
      <c r="K17" s="122"/>
      <c r="L17" s="122"/>
      <c r="M17" s="122"/>
      <c r="N17" s="29"/>
      <c r="O17" s="29"/>
      <c r="P17" s="29"/>
      <c r="Q17" s="27"/>
      <c r="R17" s="26"/>
      <c r="S17" s="23"/>
      <c r="T17" s="12"/>
    </row>
    <row r="18" spans="1:20" ht="30" customHeight="1">
      <c r="A18" s="2">
        <v>1</v>
      </c>
      <c r="B18" s="15" t="s">
        <v>12</v>
      </c>
      <c r="C18" s="1">
        <f>D14</f>
        <v>294</v>
      </c>
      <c r="D18" s="3">
        <v>100</v>
      </c>
      <c r="E18" s="13"/>
      <c r="F18" s="32" t="s">
        <v>36</v>
      </c>
      <c r="G18" s="32"/>
      <c r="H18" s="32"/>
      <c r="I18" s="32"/>
      <c r="J18" s="32"/>
      <c r="K18" s="31"/>
      <c r="L18" s="31"/>
      <c r="M18" s="31"/>
      <c r="N18" s="26"/>
      <c r="O18" s="26"/>
      <c r="P18" s="26"/>
      <c r="Q18" s="27"/>
      <c r="R18" s="26"/>
      <c r="S18" s="23"/>
      <c r="T18" s="12"/>
    </row>
    <row r="19" spans="1:20" ht="30.75" customHeight="1">
      <c r="A19" s="2"/>
      <c r="B19" s="8" t="s">
        <v>11</v>
      </c>
      <c r="C19" s="1">
        <f>E14</f>
        <v>278</v>
      </c>
      <c r="D19" s="3">
        <f>C19/C18*100</f>
        <v>94.557823129251702</v>
      </c>
      <c r="E19" s="13"/>
      <c r="F19" s="30"/>
      <c r="G19" s="26"/>
      <c r="H19" s="26"/>
      <c r="I19" s="26"/>
      <c r="J19" s="26"/>
      <c r="K19" s="26"/>
      <c r="L19" s="26"/>
      <c r="M19" s="27"/>
      <c r="N19" s="26"/>
      <c r="O19" s="26"/>
      <c r="P19" s="26"/>
      <c r="Q19" s="27"/>
      <c r="R19" s="26"/>
      <c r="S19" s="23"/>
      <c r="T19" s="12"/>
    </row>
    <row r="20" spans="1:20" ht="30.75" thickBot="1">
      <c r="A20" s="4">
        <v>3</v>
      </c>
      <c r="B20" s="19" t="s">
        <v>29</v>
      </c>
      <c r="C20" s="43">
        <f>I14</f>
        <v>137</v>
      </c>
      <c r="D20" s="5">
        <f>C20/C19*100</f>
        <v>49.280575539568346</v>
      </c>
      <c r="E20" s="13"/>
      <c r="F20" s="33" t="s">
        <v>37</v>
      </c>
      <c r="G20" s="34"/>
      <c r="H20" s="34"/>
      <c r="I20" s="34"/>
      <c r="J20" s="34"/>
      <c r="K20" s="34"/>
      <c r="L20" s="34"/>
      <c r="M20" s="72"/>
      <c r="N20" s="26"/>
      <c r="O20" s="26"/>
      <c r="P20" s="26"/>
      <c r="Q20" s="26"/>
      <c r="R20" s="26"/>
      <c r="S20" s="23"/>
      <c r="T20" s="12"/>
    </row>
    <row r="21" spans="1:20" ht="16.5" customHeight="1">
      <c r="E21" s="14"/>
      <c r="F21" s="70"/>
      <c r="G21" s="71"/>
      <c r="H21" s="71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0"/>
    </row>
    <row r="22" spans="1:20">
      <c r="E22" s="14"/>
      <c r="F22" s="14"/>
      <c r="I22" s="20"/>
      <c r="J22" s="20"/>
      <c r="K22" s="20"/>
      <c r="L22" s="20"/>
      <c r="M22" s="20"/>
      <c r="N22" s="20"/>
      <c r="O22" s="20"/>
      <c r="P22" s="20"/>
    </row>
    <row r="23" spans="1:20" s="100" customFormat="1" ht="15.75">
      <c r="B23" s="101" t="s">
        <v>18</v>
      </c>
      <c r="C23" s="102" t="s">
        <v>21</v>
      </c>
      <c r="E23" s="103"/>
      <c r="F23" s="103"/>
      <c r="I23" s="104"/>
      <c r="J23" s="104"/>
      <c r="K23" s="104"/>
      <c r="L23" s="104"/>
      <c r="M23" s="104"/>
      <c r="N23" s="104"/>
      <c r="O23" s="104"/>
      <c r="P23" s="104"/>
    </row>
    <row r="24" spans="1:20" s="100" customFormat="1" ht="15.75">
      <c r="B24" s="105" t="s">
        <v>38</v>
      </c>
      <c r="C24" s="105"/>
    </row>
    <row r="25" spans="1:20" s="100" customFormat="1" ht="15.75"/>
    <row r="26" spans="1:20" s="106" customFormat="1" ht="18.75">
      <c r="B26" s="107" t="s">
        <v>19</v>
      </c>
    </row>
    <row r="27" spans="1:20" s="106" customFormat="1" ht="10.5" customHeight="1">
      <c r="B27" s="108"/>
    </row>
    <row r="28" spans="1:20" s="106" customFormat="1" ht="18.75">
      <c r="B28" s="107" t="s">
        <v>41</v>
      </c>
    </row>
    <row r="29" spans="1:20">
      <c r="B29" s="20"/>
    </row>
  </sheetData>
  <mergeCells count="19">
    <mergeCell ref="B12:B13"/>
    <mergeCell ref="H17:M17"/>
    <mergeCell ref="A12:A13"/>
    <mergeCell ref="I7:J8"/>
    <mergeCell ref="M8:N8"/>
    <mergeCell ref="A7:A10"/>
    <mergeCell ref="B7:B10"/>
    <mergeCell ref="C7:C10"/>
    <mergeCell ref="D7:D10"/>
    <mergeCell ref="E7:F8"/>
    <mergeCell ref="G7:H8"/>
    <mergeCell ref="E9:E10"/>
    <mergeCell ref="G9:G10"/>
    <mergeCell ref="K8:L8"/>
    <mergeCell ref="O8:P8"/>
    <mergeCell ref="L1:P1"/>
    <mergeCell ref="B5:P5"/>
    <mergeCell ref="E1:H1"/>
    <mergeCell ref="K7:P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F13 G14:H14 F12 J12 J13 J14 M14 H12 H13 P12 P13 N12 L12 N13 L13" evalError="1"/>
    <ignoredError sqref="N14:P14 F14 L14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заполнения (школа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2024-09-05T05:28:44Z</dcterms:modified>
</cp:coreProperties>
</file>